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Planner" state="visible" r:id="rId5"/>
  </sheets>
  <calcPr calcId="171027"/>
</workbook>
</file>

<file path=xl/sharedStrings.xml><?xml version="1.0" encoding="utf-8"?>
<sst xmlns="http://schemas.openxmlformats.org/spreadsheetml/2006/main" count="21" uniqueCount="20">
  <si>
    <t>Budget planner for Xero users</t>
  </si>
  <si>
    <t/>
  </si>
  <si>
    <t>Yellow cells are inputs. Everything else calculates.</t>
  </si>
  <si>
    <t>1. In Xero, open Budget Manager (Reporting &gt; All reports &gt; Budget Manager), choose the budget, start month and period, then Import &gt; Download template &gt; CSV. That file lists your accounts exactly as Xero names them.</t>
  </si>
  <si>
    <t>2. On the Planner sheet, set the first month of your budget and how the year is spread (the seasonality row). Even spread is 8.33% a month.</t>
  </si>
  <si>
    <t>3. Paste your account names from the Xero template into column A (keep the code in brackets, for example "Sales (200)") and type an annual amount for each in column B.</t>
  </si>
  <si>
    <t>4. Copy the twelve monthly figures for each account into the matching row of the Xero template, save it as CSV and import it in Budget Manager &gt; Import. Rows you do not change re-import their current values. Clear a cell to leave it untouched.</t>
  </si>
  <si>
    <t>Prefer not to copy and paste? The free online version fills the Xero template for you: https://reportpost.app/tools/xero-budget-template</t>
  </si>
  <si>
    <t>Once the budget is in Xero, Reportpost can email a budget vs actual report every month: https://reportpost.app/reports/xero-budget-vs-actual-report</t>
  </si>
  <si>
    <t>Budget planner</t>
  </si>
  <si>
    <t>First month of the budget</t>
  </si>
  <si>
    <t>Seasonality (% of the year)</t>
  </si>
  <si>
    <t>Account (as named in Xero)</t>
  </si>
  <si>
    <t>Annual amount</t>
  </si>
  <si>
    <t>Check</t>
  </si>
  <si>
    <t>Sales (200)</t>
  </si>
  <si>
    <t>Cost of Goods Sold (310)</t>
  </si>
  <si>
    <t>Advertising (400)</t>
  </si>
  <si>
    <t>Rent (469)</t>
  </si>
  <si>
    <t>Wages and Salaries (477)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</si>
</sst>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yyyy"/>
    <numFmt numFmtId="165" formatCode="mmm-yyyy"/>
    <numFmt numFmtId="166" formatCode="#,##0.00;[Red]-#,##0.00"/>
  </numFmts>
  <fonts count="5" x14ac:knownFonts="1">
    <font>
      <color theme="1"/>
      <family val="2"/>
      <scheme val="minor"/>
      <sz val="11"/>
      <name val="Calibri"/>
    </font>
    <font>
      <b/>
      <color rgb="FF1F6F5C"/>
      <sz val="16"/>
    </font>
    <font>
      <b/>
      <color rgb="FF1F6F5C"/>
      <sz val="14"/>
    </font>
    <font>
      <b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FFF6DA"/>
      </patternFill>
    </fill>
    <fill>
      <patternFill patternType="solid">
        <fgColor rgb="FF1F6F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164" fontId="0" fillId="2" borderId="0" xfId="0" applyNumberFormat="1" applyFill="1"/>
    <xf numFmtId="0" fontId="3" fillId="0" borderId="0" xfId="0" applyFont="1"/>
    <xf numFmtId="10" fontId="0" fillId="2" borderId="0" xfId="0" applyNumberFormat="1" applyFill="1"/>
    <xf numFmtId="10" fontId="3" fillId="0" borderId="0" xfId="0" applyNumberFormat="1" applyFont="1"/>
    <xf numFmtId="0" fontId="4" fillId="3" borderId="0" xfId="0" applyFont="1" applyFill="1" applyAlignment="1">
      <alignment horizontal="left"/>
    </xf>
    <xf numFmtId="165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2" borderId="0" xfId="0" applyFill="1"/>
    <xf numFmtId="166" fontId="0" fillId="2" borderId="0" xfId="0" applyNumberFormat="1" applyFill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6F5C"/>
  </sheetPr>
  <dimension ref="A1:A10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1</v>
      </c>
    </row>
    <row r="9" spans="1:1" x14ac:dyDescent="0.25">
      <c r="A9" s="2" t="s">
        <v>7</v>
      </c>
    </row>
    <row r="10" spans="1:1" x14ac:dyDescent="0.25">
      <c r="A10" s="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14" width="12" customWidth="1"/>
    <col min="15" max="15" width="14" customWidth="1"/>
  </cols>
  <sheetData>
    <row r="1" spans="1:1" x14ac:dyDescent="0.25">
      <c r="A1" s="3" t="s">
        <v>9</v>
      </c>
    </row>
    <row r="2" spans="1:2" x14ac:dyDescent="0.25">
      <c r="A2" t="s">
        <v>10</v>
      </c>
      <c r="B2" s="4">
        <v>46388</v>
      </c>
    </row>
    <row r="3" spans="1:16" x14ac:dyDescent="0.25">
      <c r="A3" s="5" t="s">
        <v>11</v>
      </c>
      <c r="C3" s="6">
        <v>0.08333333333333333</v>
      </c>
      <c r="D3" s="6">
        <v>0.08333333333333333</v>
      </c>
      <c r="E3" s="6">
        <v>0.08333333333333333</v>
      </c>
      <c r="F3" s="6">
        <v>0.08333333333333333</v>
      </c>
      <c r="G3" s="6">
        <v>0.08333333333333333</v>
      </c>
      <c r="H3" s="6">
        <v>0.08333333333333333</v>
      </c>
      <c r="I3" s="6">
        <v>0.08333333333333333</v>
      </c>
      <c r="J3" s="6">
        <v>0.08333333333333333</v>
      </c>
      <c r="K3" s="6">
        <v>0.08333333333333333</v>
      </c>
      <c r="L3" s="6">
        <v>0.08333333333333333</v>
      </c>
      <c r="M3" s="6">
        <v>0.08333333333333333</v>
      </c>
      <c r="N3" s="6">
        <v>0.08333333333333333</v>
      </c>
      <c r="O3" s="7">
        <f>SUM(C3:N3)</f>
      </c>
      <c r="P3">
        <f>IF(ROUND(O3,4)=1,"OK","Doesn't add up to 100%; scaled automatically")</f>
      </c>
    </row>
    <row r="5" spans="1:15" x14ac:dyDescent="0.25">
      <c r="A5" s="8" t="s">
        <v>12</v>
      </c>
      <c r="B5" s="8" t="s">
        <v>13</v>
      </c>
      <c r="C5" s="9">
        <f>EDATE($B$2,0)</f>
      </c>
      <c r="D5" s="9">
        <f>EDATE($B$2,1)</f>
      </c>
      <c r="E5" s="9">
        <f>EDATE($B$2,2)</f>
      </c>
      <c r="F5" s="9">
        <f>EDATE($B$2,3)</f>
      </c>
      <c r="G5" s="9">
        <f>EDATE($B$2,4)</f>
      </c>
      <c r="H5" s="9">
        <f>EDATE($B$2,5)</f>
      </c>
      <c r="I5" s="9">
        <f>EDATE($B$2,6)</f>
      </c>
      <c r="J5" s="9">
        <f>EDATE($B$2,7)</f>
      </c>
      <c r="K5" s="9">
        <f>EDATE($B$2,8)</f>
      </c>
      <c r="L5" s="9">
        <f>EDATE($B$2,9)</f>
      </c>
      <c r="M5" s="9">
        <f>EDATE($B$2,10)</f>
      </c>
      <c r="N5" s="9">
        <f>EDATE($B$2,11)</f>
      </c>
      <c r="O5" s="10" t="s">
        <v>14</v>
      </c>
    </row>
    <row r="6" spans="1:15" x14ac:dyDescent="0.25">
      <c r="A6" s="11" t="s">
        <v>15</v>
      </c>
      <c r="B6" s="12">
        <v>120000</v>
      </c>
      <c r="C6" s="13">
        <f>IF($B6="","",ROUND($B6*C$3/$O$3,2))</f>
      </c>
      <c r="D6" s="13">
        <f>IF($B6="","",ROUND($B6*D$3/$O$3,2))</f>
      </c>
      <c r="E6" s="13">
        <f>IF($B6="","",ROUND($B6*E$3/$O$3,2))</f>
      </c>
      <c r="F6" s="13">
        <f>IF($B6="","",ROUND($B6*F$3/$O$3,2))</f>
      </c>
      <c r="G6" s="13">
        <f>IF($B6="","",ROUND($B6*G$3/$O$3,2))</f>
      </c>
      <c r="H6" s="13">
        <f>IF($B6="","",ROUND($B6*H$3/$O$3,2))</f>
      </c>
      <c r="I6" s="13">
        <f>IF($B6="","",ROUND($B6*I$3/$O$3,2))</f>
      </c>
      <c r="J6" s="13">
        <f>IF($B6="","",ROUND($B6*J$3/$O$3,2))</f>
      </c>
      <c r="K6" s="13">
        <f>IF($B6="","",ROUND($B6*K$3/$O$3,2))</f>
      </c>
      <c r="L6" s="13">
        <f>IF($B6="","",ROUND($B6*L$3/$O$3,2))</f>
      </c>
      <c r="M6" s="13">
        <f>IF($B6="","",ROUND($B6*M$3/$O$3,2))</f>
      </c>
      <c r="N6" s="13">
        <f>IF($B6="","",ROUND($B6-SUM(C6:M6),2))</f>
      </c>
      <c r="O6" s="13">
        <f>IF($B6="","",ROUND(SUM(C6:N6)-B6,2))</f>
      </c>
    </row>
    <row r="7" spans="1:15" x14ac:dyDescent="0.25">
      <c r="A7" s="11" t="s">
        <v>16</v>
      </c>
      <c r="B7" s="12">
        <v>42000</v>
      </c>
      <c r="C7" s="13">
        <f>IF($B7="","",ROUND($B7*C$3/$O$3,2))</f>
      </c>
      <c r="D7" s="13">
        <f>IF($B7="","",ROUND($B7*D$3/$O$3,2))</f>
      </c>
      <c r="E7" s="13">
        <f>IF($B7="","",ROUND($B7*E$3/$O$3,2))</f>
      </c>
      <c r="F7" s="13">
        <f>IF($B7="","",ROUND($B7*F$3/$O$3,2))</f>
      </c>
      <c r="G7" s="13">
        <f>IF($B7="","",ROUND($B7*G$3/$O$3,2))</f>
      </c>
      <c r="H7" s="13">
        <f>IF($B7="","",ROUND($B7*H$3/$O$3,2))</f>
      </c>
      <c r="I7" s="13">
        <f>IF($B7="","",ROUND($B7*I$3/$O$3,2))</f>
      </c>
      <c r="J7" s="13">
        <f>IF($B7="","",ROUND($B7*J$3/$O$3,2))</f>
      </c>
      <c r="K7" s="13">
        <f>IF($B7="","",ROUND($B7*K$3/$O$3,2))</f>
      </c>
      <c r="L7" s="13">
        <f>IF($B7="","",ROUND($B7*L$3/$O$3,2))</f>
      </c>
      <c r="M7" s="13">
        <f>IF($B7="","",ROUND($B7*M$3/$O$3,2))</f>
      </c>
      <c r="N7" s="13">
        <f>IF($B7="","",ROUND($B7-SUM(C7:M7),2))</f>
      </c>
      <c r="O7" s="13">
        <f>IF($B7="","",ROUND(SUM(C7:N7)-B7,2))</f>
      </c>
    </row>
    <row r="8" spans="1:15" x14ac:dyDescent="0.25">
      <c r="A8" s="11" t="s">
        <v>17</v>
      </c>
      <c r="B8" s="12">
        <v>6000</v>
      </c>
      <c r="C8" s="13">
        <f>IF($B8="","",ROUND($B8*C$3/$O$3,2))</f>
      </c>
      <c r="D8" s="13">
        <f>IF($B8="","",ROUND($B8*D$3/$O$3,2))</f>
      </c>
      <c r="E8" s="13">
        <f>IF($B8="","",ROUND($B8*E$3/$O$3,2))</f>
      </c>
      <c r="F8" s="13">
        <f>IF($B8="","",ROUND($B8*F$3/$O$3,2))</f>
      </c>
      <c r="G8" s="13">
        <f>IF($B8="","",ROUND($B8*G$3/$O$3,2))</f>
      </c>
      <c r="H8" s="13">
        <f>IF($B8="","",ROUND($B8*H$3/$O$3,2))</f>
      </c>
      <c r="I8" s="13">
        <f>IF($B8="","",ROUND($B8*I$3/$O$3,2))</f>
      </c>
      <c r="J8" s="13">
        <f>IF($B8="","",ROUND($B8*J$3/$O$3,2))</f>
      </c>
      <c r="K8" s="13">
        <f>IF($B8="","",ROUND($B8*K$3/$O$3,2))</f>
      </c>
      <c r="L8" s="13">
        <f>IF($B8="","",ROUND($B8*L$3/$O$3,2))</f>
      </c>
      <c r="M8" s="13">
        <f>IF($B8="","",ROUND($B8*M$3/$O$3,2))</f>
      </c>
      <c r="N8" s="13">
        <f>IF($B8="","",ROUND($B8-SUM(C8:M8),2))</f>
      </c>
      <c r="O8" s="13">
        <f>IF($B8="","",ROUND(SUM(C8:N8)-B8,2))</f>
      </c>
    </row>
    <row r="9" spans="1:15" x14ac:dyDescent="0.25">
      <c r="A9" s="11" t="s">
        <v>18</v>
      </c>
      <c r="B9" s="12">
        <v>24000</v>
      </c>
      <c r="C9" s="13">
        <f>IF($B9="","",ROUND($B9*C$3/$O$3,2))</f>
      </c>
      <c r="D9" s="13">
        <f>IF($B9="","",ROUND($B9*D$3/$O$3,2))</f>
      </c>
      <c r="E9" s="13">
        <f>IF($B9="","",ROUND($B9*E$3/$O$3,2))</f>
      </c>
      <c r="F9" s="13">
        <f>IF($B9="","",ROUND($B9*F$3/$O$3,2))</f>
      </c>
      <c r="G9" s="13">
        <f>IF($B9="","",ROUND($B9*G$3/$O$3,2))</f>
      </c>
      <c r="H9" s="13">
        <f>IF($B9="","",ROUND($B9*H$3/$O$3,2))</f>
      </c>
      <c r="I9" s="13">
        <f>IF($B9="","",ROUND($B9*I$3/$O$3,2))</f>
      </c>
      <c r="J9" s="13">
        <f>IF($B9="","",ROUND($B9*J$3/$O$3,2))</f>
      </c>
      <c r="K9" s="13">
        <f>IF($B9="","",ROUND($B9*K$3/$O$3,2))</f>
      </c>
      <c r="L9" s="13">
        <f>IF($B9="","",ROUND($B9*L$3/$O$3,2))</f>
      </c>
      <c r="M9" s="13">
        <f>IF($B9="","",ROUND($B9*M$3/$O$3,2))</f>
      </c>
      <c r="N9" s="13">
        <f>IF($B9="","",ROUND($B9-SUM(C9:M9),2))</f>
      </c>
      <c r="O9" s="13">
        <f>IF($B9="","",ROUND(SUM(C9:N9)-B9,2))</f>
      </c>
    </row>
    <row r="10" spans="1:15" x14ac:dyDescent="0.25">
      <c r="A10" s="11" t="s">
        <v>19</v>
      </c>
      <c r="B10" s="12">
        <v>60000</v>
      </c>
      <c r="C10" s="13">
        <f>IF($B10="","",ROUND($B10*C$3/$O$3,2))</f>
      </c>
      <c r="D10" s="13">
        <f>IF($B10="","",ROUND($B10*D$3/$O$3,2))</f>
      </c>
      <c r="E10" s="13">
        <f>IF($B10="","",ROUND($B10*E$3/$O$3,2))</f>
      </c>
      <c r="F10" s="13">
        <f>IF($B10="","",ROUND($B10*F$3/$O$3,2))</f>
      </c>
      <c r="G10" s="13">
        <f>IF($B10="","",ROUND($B10*G$3/$O$3,2))</f>
      </c>
      <c r="H10" s="13">
        <f>IF($B10="","",ROUND($B10*H$3/$O$3,2))</f>
      </c>
      <c r="I10" s="13">
        <f>IF($B10="","",ROUND($B10*I$3/$O$3,2))</f>
      </c>
      <c r="J10" s="13">
        <f>IF($B10="","",ROUND($B10*J$3/$O$3,2))</f>
      </c>
      <c r="K10" s="13">
        <f>IF($B10="","",ROUND($B10*K$3/$O$3,2))</f>
      </c>
      <c r="L10" s="13">
        <f>IF($B10="","",ROUND($B10*L$3/$O$3,2))</f>
      </c>
      <c r="M10" s="13">
        <f>IF($B10="","",ROUND($B10*M$3/$O$3,2))</f>
      </c>
      <c r="N10" s="13">
        <f>IF($B10="","",ROUND($B10-SUM(C10:M10),2))</f>
      </c>
      <c r="O10" s="13">
        <f>IF($B10="","",ROUND(SUM(C10:N10)-B10,2))</f>
      </c>
    </row>
    <row r="11" spans="1:15" x14ac:dyDescent="0.25">
      <c r="A11" s="11"/>
      <c r="B11" s="12"/>
      <c r="C11" s="13">
        <f>IF($B11="","",ROUND($B11*C$3/$O$3,2))</f>
      </c>
      <c r="D11" s="13">
        <f>IF($B11="","",ROUND($B11*D$3/$O$3,2))</f>
      </c>
      <c r="E11" s="13">
        <f>IF($B11="","",ROUND($B11*E$3/$O$3,2))</f>
      </c>
      <c r="F11" s="13">
        <f>IF($B11="","",ROUND($B11*F$3/$O$3,2))</f>
      </c>
      <c r="G11" s="13">
        <f>IF($B11="","",ROUND($B11*G$3/$O$3,2))</f>
      </c>
      <c r="H11" s="13">
        <f>IF($B11="","",ROUND($B11*H$3/$O$3,2))</f>
      </c>
      <c r="I11" s="13">
        <f>IF($B11="","",ROUND($B11*I$3/$O$3,2))</f>
      </c>
      <c r="J11" s="13">
        <f>IF($B11="","",ROUND($B11*J$3/$O$3,2))</f>
      </c>
      <c r="K11" s="13">
        <f>IF($B11="","",ROUND($B11*K$3/$O$3,2))</f>
      </c>
      <c r="L11" s="13">
        <f>IF($B11="","",ROUND($B11*L$3/$O$3,2))</f>
      </c>
      <c r="M11" s="13">
        <f>IF($B11="","",ROUND($B11*M$3/$O$3,2))</f>
      </c>
      <c r="N11" s="13">
        <f>IF($B11="","",ROUND($B11-SUM(C11:M11),2))</f>
      </c>
      <c r="O11" s="13">
        <f>IF($B11="","",ROUND(SUM(C11:N11)-B11,2))</f>
      </c>
    </row>
    <row r="12" spans="1:15" x14ac:dyDescent="0.25">
      <c r="A12" s="11"/>
      <c r="B12" s="12"/>
      <c r="C12" s="13">
        <f>IF($B12="","",ROUND($B12*C$3/$O$3,2))</f>
      </c>
      <c r="D12" s="13">
        <f>IF($B12="","",ROUND($B12*D$3/$O$3,2))</f>
      </c>
      <c r="E12" s="13">
        <f>IF($B12="","",ROUND($B12*E$3/$O$3,2))</f>
      </c>
      <c r="F12" s="13">
        <f>IF($B12="","",ROUND($B12*F$3/$O$3,2))</f>
      </c>
      <c r="G12" s="13">
        <f>IF($B12="","",ROUND($B12*G$3/$O$3,2))</f>
      </c>
      <c r="H12" s="13">
        <f>IF($B12="","",ROUND($B12*H$3/$O$3,2))</f>
      </c>
      <c r="I12" s="13">
        <f>IF($B12="","",ROUND($B12*I$3/$O$3,2))</f>
      </c>
      <c r="J12" s="13">
        <f>IF($B12="","",ROUND($B12*J$3/$O$3,2))</f>
      </c>
      <c r="K12" s="13">
        <f>IF($B12="","",ROUND($B12*K$3/$O$3,2))</f>
      </c>
      <c r="L12" s="13">
        <f>IF($B12="","",ROUND($B12*L$3/$O$3,2))</f>
      </c>
      <c r="M12" s="13">
        <f>IF($B12="","",ROUND($B12*M$3/$O$3,2))</f>
      </c>
      <c r="N12" s="13">
        <f>IF($B12="","",ROUND($B12-SUM(C12:M12),2))</f>
      </c>
      <c r="O12" s="13">
        <f>IF($B12="","",ROUND(SUM(C12:N12)-B12,2))</f>
      </c>
    </row>
    <row r="13" spans="1:15" x14ac:dyDescent="0.25">
      <c r="A13" s="11"/>
      <c r="B13" s="12"/>
      <c r="C13" s="13">
        <f>IF($B13="","",ROUND($B13*C$3/$O$3,2))</f>
      </c>
      <c r="D13" s="13">
        <f>IF($B13="","",ROUND($B13*D$3/$O$3,2))</f>
      </c>
      <c r="E13" s="13">
        <f>IF($B13="","",ROUND($B13*E$3/$O$3,2))</f>
      </c>
      <c r="F13" s="13">
        <f>IF($B13="","",ROUND($B13*F$3/$O$3,2))</f>
      </c>
      <c r="G13" s="13">
        <f>IF($B13="","",ROUND($B13*G$3/$O$3,2))</f>
      </c>
      <c r="H13" s="13">
        <f>IF($B13="","",ROUND($B13*H$3/$O$3,2))</f>
      </c>
      <c r="I13" s="13">
        <f>IF($B13="","",ROUND($B13*I$3/$O$3,2))</f>
      </c>
      <c r="J13" s="13">
        <f>IF($B13="","",ROUND($B13*J$3/$O$3,2))</f>
      </c>
      <c r="K13" s="13">
        <f>IF($B13="","",ROUND($B13*K$3/$O$3,2))</f>
      </c>
      <c r="L13" s="13">
        <f>IF($B13="","",ROUND($B13*L$3/$O$3,2))</f>
      </c>
      <c r="M13" s="13">
        <f>IF($B13="","",ROUND($B13*M$3/$O$3,2))</f>
      </c>
      <c r="N13" s="13">
        <f>IF($B13="","",ROUND($B13-SUM(C13:M13),2))</f>
      </c>
      <c r="O13" s="13">
        <f>IF($B13="","",ROUND(SUM(C13:N13)-B13,2))</f>
      </c>
    </row>
    <row r="14" spans="1:15" x14ac:dyDescent="0.25">
      <c r="A14" s="11"/>
      <c r="B14" s="12"/>
      <c r="C14" s="13">
        <f>IF($B14="","",ROUND($B14*C$3/$O$3,2))</f>
      </c>
      <c r="D14" s="13">
        <f>IF($B14="","",ROUND($B14*D$3/$O$3,2))</f>
      </c>
      <c r="E14" s="13">
        <f>IF($B14="","",ROUND($B14*E$3/$O$3,2))</f>
      </c>
      <c r="F14" s="13">
        <f>IF($B14="","",ROUND($B14*F$3/$O$3,2))</f>
      </c>
      <c r="G14" s="13">
        <f>IF($B14="","",ROUND($B14*G$3/$O$3,2))</f>
      </c>
      <c r="H14" s="13">
        <f>IF($B14="","",ROUND($B14*H$3/$O$3,2))</f>
      </c>
      <c r="I14" s="13">
        <f>IF($B14="","",ROUND($B14*I$3/$O$3,2))</f>
      </c>
      <c r="J14" s="13">
        <f>IF($B14="","",ROUND($B14*J$3/$O$3,2))</f>
      </c>
      <c r="K14" s="13">
        <f>IF($B14="","",ROUND($B14*K$3/$O$3,2))</f>
      </c>
      <c r="L14" s="13">
        <f>IF($B14="","",ROUND($B14*L$3/$O$3,2))</f>
      </c>
      <c r="M14" s="13">
        <f>IF($B14="","",ROUND($B14*M$3/$O$3,2))</f>
      </c>
      <c r="N14" s="13">
        <f>IF($B14="","",ROUND($B14-SUM(C14:M14),2))</f>
      </c>
      <c r="O14" s="13">
        <f>IF($B14="","",ROUND(SUM(C14:N14)-B14,2))</f>
      </c>
    </row>
    <row r="15" spans="1:15" x14ac:dyDescent="0.25">
      <c r="A15" s="11"/>
      <c r="B15" s="12"/>
      <c r="C15" s="13">
        <f>IF($B15="","",ROUND($B15*C$3/$O$3,2))</f>
      </c>
      <c r="D15" s="13">
        <f>IF($B15="","",ROUND($B15*D$3/$O$3,2))</f>
      </c>
      <c r="E15" s="13">
        <f>IF($B15="","",ROUND($B15*E$3/$O$3,2))</f>
      </c>
      <c r="F15" s="13">
        <f>IF($B15="","",ROUND($B15*F$3/$O$3,2))</f>
      </c>
      <c r="G15" s="13">
        <f>IF($B15="","",ROUND($B15*G$3/$O$3,2))</f>
      </c>
      <c r="H15" s="13">
        <f>IF($B15="","",ROUND($B15*H$3/$O$3,2))</f>
      </c>
      <c r="I15" s="13">
        <f>IF($B15="","",ROUND($B15*I$3/$O$3,2))</f>
      </c>
      <c r="J15" s="13">
        <f>IF($B15="","",ROUND($B15*J$3/$O$3,2))</f>
      </c>
      <c r="K15" s="13">
        <f>IF($B15="","",ROUND($B15*K$3/$O$3,2))</f>
      </c>
      <c r="L15" s="13">
        <f>IF($B15="","",ROUND($B15*L$3/$O$3,2))</f>
      </c>
      <c r="M15" s="13">
        <f>IF($B15="","",ROUND($B15*M$3/$O$3,2))</f>
      </c>
      <c r="N15" s="13">
        <f>IF($B15="","",ROUND($B15-SUM(C15:M15),2))</f>
      </c>
      <c r="O15" s="13">
        <f>IF($B15="","",ROUND(SUM(C15:N15)-B15,2))</f>
      </c>
    </row>
    <row r="16" spans="1:15" x14ac:dyDescent="0.25">
      <c r="A16" s="11"/>
      <c r="B16" s="12"/>
      <c r="C16" s="13">
        <f>IF($B16="","",ROUND($B16*C$3/$O$3,2))</f>
      </c>
      <c r="D16" s="13">
        <f>IF($B16="","",ROUND($B16*D$3/$O$3,2))</f>
      </c>
      <c r="E16" s="13">
        <f>IF($B16="","",ROUND($B16*E$3/$O$3,2))</f>
      </c>
      <c r="F16" s="13">
        <f>IF($B16="","",ROUND($B16*F$3/$O$3,2))</f>
      </c>
      <c r="G16" s="13">
        <f>IF($B16="","",ROUND($B16*G$3/$O$3,2))</f>
      </c>
      <c r="H16" s="13">
        <f>IF($B16="","",ROUND($B16*H$3/$O$3,2))</f>
      </c>
      <c r="I16" s="13">
        <f>IF($B16="","",ROUND($B16*I$3/$O$3,2))</f>
      </c>
      <c r="J16" s="13">
        <f>IF($B16="","",ROUND($B16*J$3/$O$3,2))</f>
      </c>
      <c r="K16" s="13">
        <f>IF($B16="","",ROUND($B16*K$3/$O$3,2))</f>
      </c>
      <c r="L16" s="13">
        <f>IF($B16="","",ROUND($B16*L$3/$O$3,2))</f>
      </c>
      <c r="M16" s="13">
        <f>IF($B16="","",ROUND($B16*M$3/$O$3,2))</f>
      </c>
      <c r="N16" s="13">
        <f>IF($B16="","",ROUND($B16-SUM(C16:M16),2))</f>
      </c>
      <c r="O16" s="13">
        <f>IF($B16="","",ROUND(SUM(C16:N16)-B16,2))</f>
      </c>
    </row>
    <row r="17" spans="1:15" x14ac:dyDescent="0.25">
      <c r="A17" s="11"/>
      <c r="B17" s="12"/>
      <c r="C17" s="13">
        <f>IF($B17="","",ROUND($B17*C$3/$O$3,2))</f>
      </c>
      <c r="D17" s="13">
        <f>IF($B17="","",ROUND($B17*D$3/$O$3,2))</f>
      </c>
      <c r="E17" s="13">
        <f>IF($B17="","",ROUND($B17*E$3/$O$3,2))</f>
      </c>
      <c r="F17" s="13">
        <f>IF($B17="","",ROUND($B17*F$3/$O$3,2))</f>
      </c>
      <c r="G17" s="13">
        <f>IF($B17="","",ROUND($B17*G$3/$O$3,2))</f>
      </c>
      <c r="H17" s="13">
        <f>IF($B17="","",ROUND($B17*H$3/$O$3,2))</f>
      </c>
      <c r="I17" s="13">
        <f>IF($B17="","",ROUND($B17*I$3/$O$3,2))</f>
      </c>
      <c r="J17" s="13">
        <f>IF($B17="","",ROUND($B17*J$3/$O$3,2))</f>
      </c>
      <c r="K17" s="13">
        <f>IF($B17="","",ROUND($B17*K$3/$O$3,2))</f>
      </c>
      <c r="L17" s="13">
        <f>IF($B17="","",ROUND($B17*L$3/$O$3,2))</f>
      </c>
      <c r="M17" s="13">
        <f>IF($B17="","",ROUND($B17*M$3/$O$3,2))</f>
      </c>
      <c r="N17" s="13">
        <f>IF($B17="","",ROUND($B17-SUM(C17:M17),2))</f>
      </c>
      <c r="O17" s="13">
        <f>IF($B17="","",ROUND(SUM(C17:N17)-B17,2))</f>
      </c>
    </row>
    <row r="18" spans="1:15" x14ac:dyDescent="0.25">
      <c r="A18" s="11"/>
      <c r="B18" s="12"/>
      <c r="C18" s="13">
        <f>IF($B18="","",ROUND($B18*C$3/$O$3,2))</f>
      </c>
      <c r="D18" s="13">
        <f>IF($B18="","",ROUND($B18*D$3/$O$3,2))</f>
      </c>
      <c r="E18" s="13">
        <f>IF($B18="","",ROUND($B18*E$3/$O$3,2))</f>
      </c>
      <c r="F18" s="13">
        <f>IF($B18="","",ROUND($B18*F$3/$O$3,2))</f>
      </c>
      <c r="G18" s="13">
        <f>IF($B18="","",ROUND($B18*G$3/$O$3,2))</f>
      </c>
      <c r="H18" s="13">
        <f>IF($B18="","",ROUND($B18*H$3/$O$3,2))</f>
      </c>
      <c r="I18" s="13">
        <f>IF($B18="","",ROUND($B18*I$3/$O$3,2))</f>
      </c>
      <c r="J18" s="13">
        <f>IF($B18="","",ROUND($B18*J$3/$O$3,2))</f>
      </c>
      <c r="K18" s="13">
        <f>IF($B18="","",ROUND($B18*K$3/$O$3,2))</f>
      </c>
      <c r="L18" s="13">
        <f>IF($B18="","",ROUND($B18*L$3/$O$3,2))</f>
      </c>
      <c r="M18" s="13">
        <f>IF($B18="","",ROUND($B18*M$3/$O$3,2))</f>
      </c>
      <c r="N18" s="13">
        <f>IF($B18="","",ROUND($B18-SUM(C18:M18),2))</f>
      </c>
      <c r="O18" s="13">
        <f>IF($B18="","",ROUND(SUM(C18:N18)-B18,2))</f>
      </c>
    </row>
    <row r="19" spans="1:15" x14ac:dyDescent="0.25">
      <c r="A19" s="11"/>
      <c r="B19" s="12"/>
      <c r="C19" s="13">
        <f>IF($B19="","",ROUND($B19*C$3/$O$3,2))</f>
      </c>
      <c r="D19" s="13">
        <f>IF($B19="","",ROUND($B19*D$3/$O$3,2))</f>
      </c>
      <c r="E19" s="13">
        <f>IF($B19="","",ROUND($B19*E$3/$O$3,2))</f>
      </c>
      <c r="F19" s="13">
        <f>IF($B19="","",ROUND($B19*F$3/$O$3,2))</f>
      </c>
      <c r="G19" s="13">
        <f>IF($B19="","",ROUND($B19*G$3/$O$3,2))</f>
      </c>
      <c r="H19" s="13">
        <f>IF($B19="","",ROUND($B19*H$3/$O$3,2))</f>
      </c>
      <c r="I19" s="13">
        <f>IF($B19="","",ROUND($B19*I$3/$O$3,2))</f>
      </c>
      <c r="J19" s="13">
        <f>IF($B19="","",ROUND($B19*J$3/$O$3,2))</f>
      </c>
      <c r="K19" s="13">
        <f>IF($B19="","",ROUND($B19*K$3/$O$3,2))</f>
      </c>
      <c r="L19" s="13">
        <f>IF($B19="","",ROUND($B19*L$3/$O$3,2))</f>
      </c>
      <c r="M19" s="13">
        <f>IF($B19="","",ROUND($B19*M$3/$O$3,2))</f>
      </c>
      <c r="N19" s="13">
        <f>IF($B19="","",ROUND($B19-SUM(C19:M19),2))</f>
      </c>
      <c r="O19" s="13">
        <f>IF($B19="","",ROUND(SUM(C19:N19)-B19,2))</f>
      </c>
    </row>
    <row r="20" spans="1:15" x14ac:dyDescent="0.25">
      <c r="A20" s="11"/>
      <c r="B20" s="12"/>
      <c r="C20" s="13">
        <f>IF($B20="","",ROUND($B20*C$3/$O$3,2))</f>
      </c>
      <c r="D20" s="13">
        <f>IF($B20="","",ROUND($B20*D$3/$O$3,2))</f>
      </c>
      <c r="E20" s="13">
        <f>IF($B20="","",ROUND($B20*E$3/$O$3,2))</f>
      </c>
      <c r="F20" s="13">
        <f>IF($B20="","",ROUND($B20*F$3/$O$3,2))</f>
      </c>
      <c r="G20" s="13">
        <f>IF($B20="","",ROUND($B20*G$3/$O$3,2))</f>
      </c>
      <c r="H20" s="13">
        <f>IF($B20="","",ROUND($B20*H$3/$O$3,2))</f>
      </c>
      <c r="I20" s="13">
        <f>IF($B20="","",ROUND($B20*I$3/$O$3,2))</f>
      </c>
      <c r="J20" s="13">
        <f>IF($B20="","",ROUND($B20*J$3/$O$3,2))</f>
      </c>
      <c r="K20" s="13">
        <f>IF($B20="","",ROUND($B20*K$3/$O$3,2))</f>
      </c>
      <c r="L20" s="13">
        <f>IF($B20="","",ROUND($B20*L$3/$O$3,2))</f>
      </c>
      <c r="M20" s="13">
        <f>IF($B20="","",ROUND($B20*M$3/$O$3,2))</f>
      </c>
      <c r="N20" s="13">
        <f>IF($B20="","",ROUND($B20-SUM(C20:M20),2))</f>
      </c>
      <c r="O20" s="13">
        <f>IF($B20="","",ROUND(SUM(C20:N20)-B20,2))</f>
      </c>
    </row>
    <row r="21" spans="1:15" x14ac:dyDescent="0.25">
      <c r="A21" s="11"/>
      <c r="B21" s="12"/>
      <c r="C21" s="13">
        <f>IF($B21="","",ROUND($B21*C$3/$O$3,2))</f>
      </c>
      <c r="D21" s="13">
        <f>IF($B21="","",ROUND($B21*D$3/$O$3,2))</f>
      </c>
      <c r="E21" s="13">
        <f>IF($B21="","",ROUND($B21*E$3/$O$3,2))</f>
      </c>
      <c r="F21" s="13">
        <f>IF($B21="","",ROUND($B21*F$3/$O$3,2))</f>
      </c>
      <c r="G21" s="13">
        <f>IF($B21="","",ROUND($B21*G$3/$O$3,2))</f>
      </c>
      <c r="H21" s="13">
        <f>IF($B21="","",ROUND($B21*H$3/$O$3,2))</f>
      </c>
      <c r="I21" s="13">
        <f>IF($B21="","",ROUND($B21*I$3/$O$3,2))</f>
      </c>
      <c r="J21" s="13">
        <f>IF($B21="","",ROUND($B21*J$3/$O$3,2))</f>
      </c>
      <c r="K21" s="13">
        <f>IF($B21="","",ROUND($B21*K$3/$O$3,2))</f>
      </c>
      <c r="L21" s="13">
        <f>IF($B21="","",ROUND($B21*L$3/$O$3,2))</f>
      </c>
      <c r="M21" s="13">
        <f>IF($B21="","",ROUND($B21*M$3/$O$3,2))</f>
      </c>
      <c r="N21" s="13">
        <f>IF($B21="","",ROUND($B21-SUM(C21:M21),2))</f>
      </c>
      <c r="O21" s="13">
        <f>IF($B21="","",ROUND(SUM(C21:N21)-B21,2))</f>
      </c>
    </row>
    <row r="22" spans="1:15" x14ac:dyDescent="0.25">
      <c r="A22" s="11"/>
      <c r="B22" s="12"/>
      <c r="C22" s="13">
        <f>IF($B22="","",ROUND($B22*C$3/$O$3,2))</f>
      </c>
      <c r="D22" s="13">
        <f>IF($B22="","",ROUND($B22*D$3/$O$3,2))</f>
      </c>
      <c r="E22" s="13">
        <f>IF($B22="","",ROUND($B22*E$3/$O$3,2))</f>
      </c>
      <c r="F22" s="13">
        <f>IF($B22="","",ROUND($B22*F$3/$O$3,2))</f>
      </c>
      <c r="G22" s="13">
        <f>IF($B22="","",ROUND($B22*G$3/$O$3,2))</f>
      </c>
      <c r="H22" s="13">
        <f>IF($B22="","",ROUND($B22*H$3/$O$3,2))</f>
      </c>
      <c r="I22" s="13">
        <f>IF($B22="","",ROUND($B22*I$3/$O$3,2))</f>
      </c>
      <c r="J22" s="13">
        <f>IF($B22="","",ROUND($B22*J$3/$O$3,2))</f>
      </c>
      <c r="K22" s="13">
        <f>IF($B22="","",ROUND($B22*K$3/$O$3,2))</f>
      </c>
      <c r="L22" s="13">
        <f>IF($B22="","",ROUND($B22*L$3/$O$3,2))</f>
      </c>
      <c r="M22" s="13">
        <f>IF($B22="","",ROUND($B22*M$3/$O$3,2))</f>
      </c>
      <c r="N22" s="13">
        <f>IF($B22="","",ROUND($B22-SUM(C22:M22),2))</f>
      </c>
      <c r="O22" s="13">
        <f>IF($B22="","",ROUND(SUM(C22:N22)-B22,2))</f>
      </c>
    </row>
    <row r="23" spans="1:15" x14ac:dyDescent="0.25">
      <c r="A23" s="11"/>
      <c r="B23" s="12"/>
      <c r="C23" s="13">
        <f>IF($B23="","",ROUND($B23*C$3/$O$3,2))</f>
      </c>
      <c r="D23" s="13">
        <f>IF($B23="","",ROUND($B23*D$3/$O$3,2))</f>
      </c>
      <c r="E23" s="13">
        <f>IF($B23="","",ROUND($B23*E$3/$O$3,2))</f>
      </c>
      <c r="F23" s="13">
        <f>IF($B23="","",ROUND($B23*F$3/$O$3,2))</f>
      </c>
      <c r="G23" s="13">
        <f>IF($B23="","",ROUND($B23*G$3/$O$3,2))</f>
      </c>
      <c r="H23" s="13">
        <f>IF($B23="","",ROUND($B23*H$3/$O$3,2))</f>
      </c>
      <c r="I23" s="13">
        <f>IF($B23="","",ROUND($B23*I$3/$O$3,2))</f>
      </c>
      <c r="J23" s="13">
        <f>IF($B23="","",ROUND($B23*J$3/$O$3,2))</f>
      </c>
      <c r="K23" s="13">
        <f>IF($B23="","",ROUND($B23*K$3/$O$3,2))</f>
      </c>
      <c r="L23" s="13">
        <f>IF($B23="","",ROUND($B23*L$3/$O$3,2))</f>
      </c>
      <c r="M23" s="13">
        <f>IF($B23="","",ROUND($B23*M$3/$O$3,2))</f>
      </c>
      <c r="N23" s="13">
        <f>IF($B23="","",ROUND($B23-SUM(C23:M23),2))</f>
      </c>
      <c r="O23" s="13">
        <f>IF($B23="","",ROUND(SUM(C23:N23)-B23,2))</f>
      </c>
    </row>
    <row r="24" spans="1:15" x14ac:dyDescent="0.25">
      <c r="A24" s="11"/>
      <c r="B24" s="12"/>
      <c r="C24" s="13">
        <f>IF($B24="","",ROUND($B24*C$3/$O$3,2))</f>
      </c>
      <c r="D24" s="13">
        <f>IF($B24="","",ROUND($B24*D$3/$O$3,2))</f>
      </c>
      <c r="E24" s="13">
        <f>IF($B24="","",ROUND($B24*E$3/$O$3,2))</f>
      </c>
      <c r="F24" s="13">
        <f>IF($B24="","",ROUND($B24*F$3/$O$3,2))</f>
      </c>
      <c r="G24" s="13">
        <f>IF($B24="","",ROUND($B24*G$3/$O$3,2))</f>
      </c>
      <c r="H24" s="13">
        <f>IF($B24="","",ROUND($B24*H$3/$O$3,2))</f>
      </c>
      <c r="I24" s="13">
        <f>IF($B24="","",ROUND($B24*I$3/$O$3,2))</f>
      </c>
      <c r="J24" s="13">
        <f>IF($B24="","",ROUND($B24*J$3/$O$3,2))</f>
      </c>
      <c r="K24" s="13">
        <f>IF($B24="","",ROUND($B24*K$3/$O$3,2))</f>
      </c>
      <c r="L24" s="13">
        <f>IF($B24="","",ROUND($B24*L$3/$O$3,2))</f>
      </c>
      <c r="M24" s="13">
        <f>IF($B24="","",ROUND($B24*M$3/$O$3,2))</f>
      </c>
      <c r="N24" s="13">
        <f>IF($B24="","",ROUND($B24-SUM(C24:M24),2))</f>
      </c>
      <c r="O24" s="13">
        <f>IF($B24="","",ROUND(SUM(C24:N24)-B24,2))</f>
      </c>
    </row>
    <row r="25" spans="1:15" x14ac:dyDescent="0.25">
      <c r="A25" s="11"/>
      <c r="B25" s="12"/>
      <c r="C25" s="13">
        <f>IF($B25="","",ROUND($B25*C$3/$O$3,2))</f>
      </c>
      <c r="D25" s="13">
        <f>IF($B25="","",ROUND($B25*D$3/$O$3,2))</f>
      </c>
      <c r="E25" s="13">
        <f>IF($B25="","",ROUND($B25*E$3/$O$3,2))</f>
      </c>
      <c r="F25" s="13">
        <f>IF($B25="","",ROUND($B25*F$3/$O$3,2))</f>
      </c>
      <c r="G25" s="13">
        <f>IF($B25="","",ROUND($B25*G$3/$O$3,2))</f>
      </c>
      <c r="H25" s="13">
        <f>IF($B25="","",ROUND($B25*H$3/$O$3,2))</f>
      </c>
      <c r="I25" s="13">
        <f>IF($B25="","",ROUND($B25*I$3/$O$3,2))</f>
      </c>
      <c r="J25" s="13">
        <f>IF($B25="","",ROUND($B25*J$3/$O$3,2))</f>
      </c>
      <c r="K25" s="13">
        <f>IF($B25="","",ROUND($B25*K$3/$O$3,2))</f>
      </c>
      <c r="L25" s="13">
        <f>IF($B25="","",ROUND($B25*L$3/$O$3,2))</f>
      </c>
      <c r="M25" s="13">
        <f>IF($B25="","",ROUND($B25*M$3/$O$3,2))</f>
      </c>
      <c r="N25" s="13">
        <f>IF($B25="","",ROUND($B25-SUM(C25:M25),2))</f>
      </c>
      <c r="O25" s="13">
        <f>IF($B25="","",ROUND(SUM(C25:N25)-B25,2))</f>
      </c>
    </row>
    <row r="26" spans="1:15" x14ac:dyDescent="0.25">
      <c r="A26" s="11"/>
      <c r="B26" s="12"/>
      <c r="C26" s="13">
        <f>IF($B26="","",ROUND($B26*C$3/$O$3,2))</f>
      </c>
      <c r="D26" s="13">
        <f>IF($B26="","",ROUND($B26*D$3/$O$3,2))</f>
      </c>
      <c r="E26" s="13">
        <f>IF($B26="","",ROUND($B26*E$3/$O$3,2))</f>
      </c>
      <c r="F26" s="13">
        <f>IF($B26="","",ROUND($B26*F$3/$O$3,2))</f>
      </c>
      <c r="G26" s="13">
        <f>IF($B26="","",ROUND($B26*G$3/$O$3,2))</f>
      </c>
      <c r="H26" s="13">
        <f>IF($B26="","",ROUND($B26*H$3/$O$3,2))</f>
      </c>
      <c r="I26" s="13">
        <f>IF($B26="","",ROUND($B26*I$3/$O$3,2))</f>
      </c>
      <c r="J26" s="13">
        <f>IF($B26="","",ROUND($B26*J$3/$O$3,2))</f>
      </c>
      <c r="K26" s="13">
        <f>IF($B26="","",ROUND($B26*K$3/$O$3,2))</f>
      </c>
      <c r="L26" s="13">
        <f>IF($B26="","",ROUND($B26*L$3/$O$3,2))</f>
      </c>
      <c r="M26" s="13">
        <f>IF($B26="","",ROUND($B26*M$3/$O$3,2))</f>
      </c>
      <c r="N26" s="13">
        <f>IF($B26="","",ROUND($B26-SUM(C26:M26),2))</f>
      </c>
      <c r="O26" s="13">
        <f>IF($B26="","",ROUND(SUM(C26:N26)-B26,2))</f>
      </c>
    </row>
    <row r="27" spans="1:15" x14ac:dyDescent="0.25">
      <c r="A27" s="11"/>
      <c r="B27" s="12"/>
      <c r="C27" s="13">
        <f>IF($B27="","",ROUND($B27*C$3/$O$3,2))</f>
      </c>
      <c r="D27" s="13">
        <f>IF($B27="","",ROUND($B27*D$3/$O$3,2))</f>
      </c>
      <c r="E27" s="13">
        <f>IF($B27="","",ROUND($B27*E$3/$O$3,2))</f>
      </c>
      <c r="F27" s="13">
        <f>IF($B27="","",ROUND($B27*F$3/$O$3,2))</f>
      </c>
      <c r="G27" s="13">
        <f>IF($B27="","",ROUND($B27*G$3/$O$3,2))</f>
      </c>
      <c r="H27" s="13">
        <f>IF($B27="","",ROUND($B27*H$3/$O$3,2))</f>
      </c>
      <c r="I27" s="13">
        <f>IF($B27="","",ROUND($B27*I$3/$O$3,2))</f>
      </c>
      <c r="J27" s="13">
        <f>IF($B27="","",ROUND($B27*J$3/$O$3,2))</f>
      </c>
      <c r="K27" s="13">
        <f>IF($B27="","",ROUND($B27*K$3/$O$3,2))</f>
      </c>
      <c r="L27" s="13">
        <f>IF($B27="","",ROUND($B27*L$3/$O$3,2))</f>
      </c>
      <c r="M27" s="13">
        <f>IF($B27="","",ROUND($B27*M$3/$O$3,2))</f>
      </c>
      <c r="N27" s="13">
        <f>IF($B27="","",ROUND($B27-SUM(C27:M27),2))</f>
      </c>
      <c r="O27" s="13">
        <f>IF($B27="","",ROUND(SUM(C27:N27)-B27,2))</f>
      </c>
    </row>
    <row r="28" spans="1:15" x14ac:dyDescent="0.25">
      <c r="A28" s="11"/>
      <c r="B28" s="12"/>
      <c r="C28" s="13">
        <f>IF($B28="","",ROUND($B28*C$3/$O$3,2))</f>
      </c>
      <c r="D28" s="13">
        <f>IF($B28="","",ROUND($B28*D$3/$O$3,2))</f>
      </c>
      <c r="E28" s="13">
        <f>IF($B28="","",ROUND($B28*E$3/$O$3,2))</f>
      </c>
      <c r="F28" s="13">
        <f>IF($B28="","",ROUND($B28*F$3/$O$3,2))</f>
      </c>
      <c r="G28" s="13">
        <f>IF($B28="","",ROUND($B28*G$3/$O$3,2))</f>
      </c>
      <c r="H28" s="13">
        <f>IF($B28="","",ROUND($B28*H$3/$O$3,2))</f>
      </c>
      <c r="I28" s="13">
        <f>IF($B28="","",ROUND($B28*I$3/$O$3,2))</f>
      </c>
      <c r="J28" s="13">
        <f>IF($B28="","",ROUND($B28*J$3/$O$3,2))</f>
      </c>
      <c r="K28" s="13">
        <f>IF($B28="","",ROUND($B28*K$3/$O$3,2))</f>
      </c>
      <c r="L28" s="13">
        <f>IF($B28="","",ROUND($B28*L$3/$O$3,2))</f>
      </c>
      <c r="M28" s="13">
        <f>IF($B28="","",ROUND($B28*M$3/$O$3,2))</f>
      </c>
      <c r="N28" s="13">
        <f>IF($B28="","",ROUND($B28-SUM(C28:M28),2))</f>
      </c>
      <c r="O28" s="13">
        <f>IF($B28="","",ROUND(SUM(C28:N28)-B28,2))</f>
      </c>
    </row>
    <row r="29" spans="1:15" x14ac:dyDescent="0.25">
      <c r="A29" s="11"/>
      <c r="B29" s="12"/>
      <c r="C29" s="13">
        <f>IF($B29="","",ROUND($B29*C$3/$O$3,2))</f>
      </c>
      <c r="D29" s="13">
        <f>IF($B29="","",ROUND($B29*D$3/$O$3,2))</f>
      </c>
      <c r="E29" s="13">
        <f>IF($B29="","",ROUND($B29*E$3/$O$3,2))</f>
      </c>
      <c r="F29" s="13">
        <f>IF($B29="","",ROUND($B29*F$3/$O$3,2))</f>
      </c>
      <c r="G29" s="13">
        <f>IF($B29="","",ROUND($B29*G$3/$O$3,2))</f>
      </c>
      <c r="H29" s="13">
        <f>IF($B29="","",ROUND($B29*H$3/$O$3,2))</f>
      </c>
      <c r="I29" s="13">
        <f>IF($B29="","",ROUND($B29*I$3/$O$3,2))</f>
      </c>
      <c r="J29" s="13">
        <f>IF($B29="","",ROUND($B29*J$3/$O$3,2))</f>
      </c>
      <c r="K29" s="13">
        <f>IF($B29="","",ROUND($B29*K$3/$O$3,2))</f>
      </c>
      <c r="L29" s="13">
        <f>IF($B29="","",ROUND($B29*L$3/$O$3,2))</f>
      </c>
      <c r="M29" s="13">
        <f>IF($B29="","",ROUND($B29*M$3/$O$3,2))</f>
      </c>
      <c r="N29" s="13">
        <f>IF($B29="","",ROUND($B29-SUM(C29:M29),2))</f>
      </c>
      <c r="O29" s="13">
        <f>IF($B29="","",ROUND(SUM(C29:N29)-B29,2))</f>
      </c>
    </row>
    <row r="30" spans="1:15" x14ac:dyDescent="0.25">
      <c r="A30" s="11"/>
      <c r="B30" s="12"/>
      <c r="C30" s="13">
        <f>IF($B30="","",ROUND($B30*C$3/$O$3,2))</f>
      </c>
      <c r="D30" s="13">
        <f>IF($B30="","",ROUND($B30*D$3/$O$3,2))</f>
      </c>
      <c r="E30" s="13">
        <f>IF($B30="","",ROUND($B30*E$3/$O$3,2))</f>
      </c>
      <c r="F30" s="13">
        <f>IF($B30="","",ROUND($B30*F$3/$O$3,2))</f>
      </c>
      <c r="G30" s="13">
        <f>IF($B30="","",ROUND($B30*G$3/$O$3,2))</f>
      </c>
      <c r="H30" s="13">
        <f>IF($B30="","",ROUND($B30*H$3/$O$3,2))</f>
      </c>
      <c r="I30" s="13">
        <f>IF($B30="","",ROUND($B30*I$3/$O$3,2))</f>
      </c>
      <c r="J30" s="13">
        <f>IF($B30="","",ROUND($B30*J$3/$O$3,2))</f>
      </c>
      <c r="K30" s="13">
        <f>IF($B30="","",ROUND($B30*K$3/$O$3,2))</f>
      </c>
      <c r="L30" s="13">
        <f>IF($B30="","",ROUND($B30*L$3/$O$3,2))</f>
      </c>
      <c r="M30" s="13">
        <f>IF($B30="","",ROUND($B30*M$3/$O$3,2))</f>
      </c>
      <c r="N30" s="13">
        <f>IF($B30="","",ROUND($B30-SUM(C30:M30),2))</f>
      </c>
      <c r="O30" s="13">
        <f>IF($B30="","",ROUND(SUM(C30:N30)-B30,2))</f>
      </c>
    </row>
    <row r="31" spans="1:15" x14ac:dyDescent="0.25">
      <c r="A31" s="11"/>
      <c r="B31" s="12"/>
      <c r="C31" s="13">
        <f>IF($B31="","",ROUND($B31*C$3/$O$3,2))</f>
      </c>
      <c r="D31" s="13">
        <f>IF($B31="","",ROUND($B31*D$3/$O$3,2))</f>
      </c>
      <c r="E31" s="13">
        <f>IF($B31="","",ROUND($B31*E$3/$O$3,2))</f>
      </c>
      <c r="F31" s="13">
        <f>IF($B31="","",ROUND($B31*F$3/$O$3,2))</f>
      </c>
      <c r="G31" s="13">
        <f>IF($B31="","",ROUND($B31*G$3/$O$3,2))</f>
      </c>
      <c r="H31" s="13">
        <f>IF($B31="","",ROUND($B31*H$3/$O$3,2))</f>
      </c>
      <c r="I31" s="13">
        <f>IF($B31="","",ROUND($B31*I$3/$O$3,2))</f>
      </c>
      <c r="J31" s="13">
        <f>IF($B31="","",ROUND($B31*J$3/$O$3,2))</f>
      </c>
      <c r="K31" s="13">
        <f>IF($B31="","",ROUND($B31*K$3/$O$3,2))</f>
      </c>
      <c r="L31" s="13">
        <f>IF($B31="","",ROUND($B31*L$3/$O$3,2))</f>
      </c>
      <c r="M31" s="13">
        <f>IF($B31="","",ROUND($B31*M$3/$O$3,2))</f>
      </c>
      <c r="N31" s="13">
        <f>IF($B31="","",ROUND($B31-SUM(C31:M31),2))</f>
      </c>
      <c r="O31" s="13">
        <f>IF($B31="","",ROUND(SUM(C31:N31)-B31,2))</f>
      </c>
    </row>
    <row r="32" spans="1:15" x14ac:dyDescent="0.25">
      <c r="A32" s="11"/>
      <c r="B32" s="12"/>
      <c r="C32" s="13">
        <f>IF($B32="","",ROUND($B32*C$3/$O$3,2))</f>
      </c>
      <c r="D32" s="13">
        <f>IF($B32="","",ROUND($B32*D$3/$O$3,2))</f>
      </c>
      <c r="E32" s="13">
        <f>IF($B32="","",ROUND($B32*E$3/$O$3,2))</f>
      </c>
      <c r="F32" s="13">
        <f>IF($B32="","",ROUND($B32*F$3/$O$3,2))</f>
      </c>
      <c r="G32" s="13">
        <f>IF($B32="","",ROUND($B32*G$3/$O$3,2))</f>
      </c>
      <c r="H32" s="13">
        <f>IF($B32="","",ROUND($B32*H$3/$O$3,2))</f>
      </c>
      <c r="I32" s="13">
        <f>IF($B32="","",ROUND($B32*I$3/$O$3,2))</f>
      </c>
      <c r="J32" s="13">
        <f>IF($B32="","",ROUND($B32*J$3/$O$3,2))</f>
      </c>
      <c r="K32" s="13">
        <f>IF($B32="","",ROUND($B32*K$3/$O$3,2))</f>
      </c>
      <c r="L32" s="13">
        <f>IF($B32="","",ROUND($B32*L$3/$O$3,2))</f>
      </c>
      <c r="M32" s="13">
        <f>IF($B32="","",ROUND($B32*M$3/$O$3,2))</f>
      </c>
      <c r="N32" s="13">
        <f>IF($B32="","",ROUND($B32-SUM(C32:M32),2))</f>
      </c>
      <c r="O32" s="13">
        <f>IF($B32="","",ROUND(SUM(C32:N32)-B32,2))</f>
      </c>
    </row>
    <row r="33" spans="1:15" x14ac:dyDescent="0.25">
      <c r="A33" s="11"/>
      <c r="B33" s="12"/>
      <c r="C33" s="13">
        <f>IF($B33="","",ROUND($B33*C$3/$O$3,2))</f>
      </c>
      <c r="D33" s="13">
        <f>IF($B33="","",ROUND($B33*D$3/$O$3,2))</f>
      </c>
      <c r="E33" s="13">
        <f>IF($B33="","",ROUND($B33*E$3/$O$3,2))</f>
      </c>
      <c r="F33" s="13">
        <f>IF($B33="","",ROUND($B33*F$3/$O$3,2))</f>
      </c>
      <c r="G33" s="13">
        <f>IF($B33="","",ROUND($B33*G$3/$O$3,2))</f>
      </c>
      <c r="H33" s="13">
        <f>IF($B33="","",ROUND($B33*H$3/$O$3,2))</f>
      </c>
      <c r="I33" s="13">
        <f>IF($B33="","",ROUND($B33*I$3/$O$3,2))</f>
      </c>
      <c r="J33" s="13">
        <f>IF($B33="","",ROUND($B33*J$3/$O$3,2))</f>
      </c>
      <c r="K33" s="13">
        <f>IF($B33="","",ROUND($B33*K$3/$O$3,2))</f>
      </c>
      <c r="L33" s="13">
        <f>IF($B33="","",ROUND($B33*L$3/$O$3,2))</f>
      </c>
      <c r="M33" s="13">
        <f>IF($B33="","",ROUND($B33*M$3/$O$3,2))</f>
      </c>
      <c r="N33" s="13">
        <f>IF($B33="","",ROUND($B33-SUM(C33:M33),2))</f>
      </c>
      <c r="O33" s="13">
        <f>IF($B33="","",ROUND(SUM(C33:N33)-B33,2))</f>
      </c>
    </row>
    <row r="34" spans="1:15" x14ac:dyDescent="0.25">
      <c r="A34" s="11"/>
      <c r="B34" s="12"/>
      <c r="C34" s="13">
        <f>IF($B34="","",ROUND($B34*C$3/$O$3,2))</f>
      </c>
      <c r="D34" s="13">
        <f>IF($B34="","",ROUND($B34*D$3/$O$3,2))</f>
      </c>
      <c r="E34" s="13">
        <f>IF($B34="","",ROUND($B34*E$3/$O$3,2))</f>
      </c>
      <c r="F34" s="13">
        <f>IF($B34="","",ROUND($B34*F$3/$O$3,2))</f>
      </c>
      <c r="G34" s="13">
        <f>IF($B34="","",ROUND($B34*G$3/$O$3,2))</f>
      </c>
      <c r="H34" s="13">
        <f>IF($B34="","",ROUND($B34*H$3/$O$3,2))</f>
      </c>
      <c r="I34" s="13">
        <f>IF($B34="","",ROUND($B34*I$3/$O$3,2))</f>
      </c>
      <c r="J34" s="13">
        <f>IF($B34="","",ROUND($B34*J$3/$O$3,2))</f>
      </c>
      <c r="K34" s="13">
        <f>IF($B34="","",ROUND($B34*K$3/$O$3,2))</f>
      </c>
      <c r="L34" s="13">
        <f>IF($B34="","",ROUND($B34*L$3/$O$3,2))</f>
      </c>
      <c r="M34" s="13">
        <f>IF($B34="","",ROUND($B34*M$3/$O$3,2))</f>
      </c>
      <c r="N34" s="13">
        <f>IF($B34="","",ROUND($B34-SUM(C34:M34),2))</f>
      </c>
      <c r="O34" s="13">
        <f>IF($B34="","",ROUND(SUM(C34:N34)-B34,2))</f>
      </c>
    </row>
    <row r="35" spans="1:15" x14ac:dyDescent="0.25">
      <c r="A35" s="11"/>
      <c r="B35" s="12"/>
      <c r="C35" s="13">
        <f>IF($B35="","",ROUND($B35*C$3/$O$3,2))</f>
      </c>
      <c r="D35" s="13">
        <f>IF($B35="","",ROUND($B35*D$3/$O$3,2))</f>
      </c>
      <c r="E35" s="13">
        <f>IF($B35="","",ROUND($B35*E$3/$O$3,2))</f>
      </c>
      <c r="F35" s="13">
        <f>IF($B35="","",ROUND($B35*F$3/$O$3,2))</f>
      </c>
      <c r="G35" s="13">
        <f>IF($B35="","",ROUND($B35*G$3/$O$3,2))</f>
      </c>
      <c r="H35" s="13">
        <f>IF($B35="","",ROUND($B35*H$3/$O$3,2))</f>
      </c>
      <c r="I35" s="13">
        <f>IF($B35="","",ROUND($B35*I$3/$O$3,2))</f>
      </c>
      <c r="J35" s="13">
        <f>IF($B35="","",ROUND($B35*J$3/$O$3,2))</f>
      </c>
      <c r="K35" s="13">
        <f>IF($B35="","",ROUND($B35*K$3/$O$3,2))</f>
      </c>
      <c r="L35" s="13">
        <f>IF($B35="","",ROUND($B35*L$3/$O$3,2))</f>
      </c>
      <c r="M35" s="13">
        <f>IF($B35="","",ROUND($B35*M$3/$O$3,2))</f>
      </c>
      <c r="N35" s="13">
        <f>IF($B35="","",ROUND($B35-SUM(C35:M35),2))</f>
      </c>
      <c r="O35" s="13">
        <f>IF($B35="","",ROUND(SUM(C35:N35)-B35,2))</f>
      </c>
    </row>
    <row r="36" spans="1:15" x14ac:dyDescent="0.25">
      <c r="A36" s="11"/>
      <c r="B36" s="12"/>
      <c r="C36" s="13">
        <f>IF($B36="","",ROUND($B36*C$3/$O$3,2))</f>
      </c>
      <c r="D36" s="13">
        <f>IF($B36="","",ROUND($B36*D$3/$O$3,2))</f>
      </c>
      <c r="E36" s="13">
        <f>IF($B36="","",ROUND($B36*E$3/$O$3,2))</f>
      </c>
      <c r="F36" s="13">
        <f>IF($B36="","",ROUND($B36*F$3/$O$3,2))</f>
      </c>
      <c r="G36" s="13">
        <f>IF($B36="","",ROUND($B36*G$3/$O$3,2))</f>
      </c>
      <c r="H36" s="13">
        <f>IF($B36="","",ROUND($B36*H$3/$O$3,2))</f>
      </c>
      <c r="I36" s="13">
        <f>IF($B36="","",ROUND($B36*I$3/$O$3,2))</f>
      </c>
      <c r="J36" s="13">
        <f>IF($B36="","",ROUND($B36*J$3/$O$3,2))</f>
      </c>
      <c r="K36" s="13">
        <f>IF($B36="","",ROUND($B36*K$3/$O$3,2))</f>
      </c>
      <c r="L36" s="13">
        <f>IF($B36="","",ROUND($B36*L$3/$O$3,2))</f>
      </c>
      <c r="M36" s="13">
        <f>IF($B36="","",ROUND($B36*M$3/$O$3,2))</f>
      </c>
      <c r="N36" s="13">
        <f>IF($B36="","",ROUND($B36-SUM(C36:M36),2))</f>
      </c>
      <c r="O36" s="13">
        <f>IF($B36="","",ROUND(SUM(C36:N36)-B36,2))</f>
      </c>
    </row>
    <row r="37" spans="1:15" x14ac:dyDescent="0.25">
      <c r="A37" s="11"/>
      <c r="B37" s="12"/>
      <c r="C37" s="13">
        <f>IF($B37="","",ROUND($B37*C$3/$O$3,2))</f>
      </c>
      <c r="D37" s="13">
        <f>IF($B37="","",ROUND($B37*D$3/$O$3,2))</f>
      </c>
      <c r="E37" s="13">
        <f>IF($B37="","",ROUND($B37*E$3/$O$3,2))</f>
      </c>
      <c r="F37" s="13">
        <f>IF($B37="","",ROUND($B37*F$3/$O$3,2))</f>
      </c>
      <c r="G37" s="13">
        <f>IF($B37="","",ROUND($B37*G$3/$O$3,2))</f>
      </c>
      <c r="H37" s="13">
        <f>IF($B37="","",ROUND($B37*H$3/$O$3,2))</f>
      </c>
      <c r="I37" s="13">
        <f>IF($B37="","",ROUND($B37*I$3/$O$3,2))</f>
      </c>
      <c r="J37" s="13">
        <f>IF($B37="","",ROUND($B37*J$3/$O$3,2))</f>
      </c>
      <c r="K37" s="13">
        <f>IF($B37="","",ROUND($B37*K$3/$O$3,2))</f>
      </c>
      <c r="L37" s="13">
        <f>IF($B37="","",ROUND($B37*L$3/$O$3,2))</f>
      </c>
      <c r="M37" s="13">
        <f>IF($B37="","",ROUND($B37*M$3/$O$3,2))</f>
      </c>
      <c r="N37" s="13">
        <f>IF($B37="","",ROUND($B37-SUM(C37:M37),2))</f>
      </c>
      <c r="O37" s="13">
        <f>IF($B37="","",ROUND(SUM(C37:N37)-B37,2))</f>
      </c>
    </row>
    <row r="38" spans="1:15" x14ac:dyDescent="0.25">
      <c r="A38" s="11"/>
      <c r="B38" s="12"/>
      <c r="C38" s="13">
        <f>IF($B38="","",ROUND($B38*C$3/$O$3,2))</f>
      </c>
      <c r="D38" s="13">
        <f>IF($B38="","",ROUND($B38*D$3/$O$3,2))</f>
      </c>
      <c r="E38" s="13">
        <f>IF($B38="","",ROUND($B38*E$3/$O$3,2))</f>
      </c>
      <c r="F38" s="13">
        <f>IF($B38="","",ROUND($B38*F$3/$O$3,2))</f>
      </c>
      <c r="G38" s="13">
        <f>IF($B38="","",ROUND($B38*G$3/$O$3,2))</f>
      </c>
      <c r="H38" s="13">
        <f>IF($B38="","",ROUND($B38*H$3/$O$3,2))</f>
      </c>
      <c r="I38" s="13">
        <f>IF($B38="","",ROUND($B38*I$3/$O$3,2))</f>
      </c>
      <c r="J38" s="13">
        <f>IF($B38="","",ROUND($B38*J$3/$O$3,2))</f>
      </c>
      <c r="K38" s="13">
        <f>IF($B38="","",ROUND($B38*K$3/$O$3,2))</f>
      </c>
      <c r="L38" s="13">
        <f>IF($B38="","",ROUND($B38*L$3/$O$3,2))</f>
      </c>
      <c r="M38" s="13">
        <f>IF($B38="","",ROUND($B38*M$3/$O$3,2))</f>
      </c>
      <c r="N38" s="13">
        <f>IF($B38="","",ROUND($B38-SUM(C38:M38),2))</f>
      </c>
      <c r="O38" s="13">
        <f>IF($B38="","",ROUND(SUM(C38:N38)-B38,2))</f>
      </c>
    </row>
    <row r="39" spans="1:15" x14ac:dyDescent="0.25">
      <c r="A39" s="11"/>
      <c r="B39" s="12"/>
      <c r="C39" s="13">
        <f>IF($B39="","",ROUND($B39*C$3/$O$3,2))</f>
      </c>
      <c r="D39" s="13">
        <f>IF($B39="","",ROUND($B39*D$3/$O$3,2))</f>
      </c>
      <c r="E39" s="13">
        <f>IF($B39="","",ROUND($B39*E$3/$O$3,2))</f>
      </c>
      <c r="F39" s="13">
        <f>IF($B39="","",ROUND($B39*F$3/$O$3,2))</f>
      </c>
      <c r="G39" s="13">
        <f>IF($B39="","",ROUND($B39*G$3/$O$3,2))</f>
      </c>
      <c r="H39" s="13">
        <f>IF($B39="","",ROUND($B39*H$3/$O$3,2))</f>
      </c>
      <c r="I39" s="13">
        <f>IF($B39="","",ROUND($B39*I$3/$O$3,2))</f>
      </c>
      <c r="J39" s="13">
        <f>IF($B39="","",ROUND($B39*J$3/$O$3,2))</f>
      </c>
      <c r="K39" s="13">
        <f>IF($B39="","",ROUND($B39*K$3/$O$3,2))</f>
      </c>
      <c r="L39" s="13">
        <f>IF($B39="","",ROUND($B39*L$3/$O$3,2))</f>
      </c>
      <c r="M39" s="13">
        <f>IF($B39="","",ROUND($B39*M$3/$O$3,2))</f>
      </c>
      <c r="N39" s="13">
        <f>IF($B39="","",ROUND($B39-SUM(C39:M39),2))</f>
      </c>
      <c r="O39" s="13">
        <f>IF($B39="","",ROUND(SUM(C39:N39)-B39,2))</f>
      </c>
    </row>
    <row r="40" spans="1:15" x14ac:dyDescent="0.25">
      <c r="A40" s="11"/>
      <c r="B40" s="12"/>
      <c r="C40" s="13">
        <f>IF($B40="","",ROUND($B40*C$3/$O$3,2))</f>
      </c>
      <c r="D40" s="13">
        <f>IF($B40="","",ROUND($B40*D$3/$O$3,2))</f>
      </c>
      <c r="E40" s="13">
        <f>IF($B40="","",ROUND($B40*E$3/$O$3,2))</f>
      </c>
      <c r="F40" s="13">
        <f>IF($B40="","",ROUND($B40*F$3/$O$3,2))</f>
      </c>
      <c r="G40" s="13">
        <f>IF($B40="","",ROUND($B40*G$3/$O$3,2))</f>
      </c>
      <c r="H40" s="13">
        <f>IF($B40="","",ROUND($B40*H$3/$O$3,2))</f>
      </c>
      <c r="I40" s="13">
        <f>IF($B40="","",ROUND($B40*I$3/$O$3,2))</f>
      </c>
      <c r="J40" s="13">
        <f>IF($B40="","",ROUND($B40*J$3/$O$3,2))</f>
      </c>
      <c r="K40" s="13">
        <f>IF($B40="","",ROUND($B40*K$3/$O$3,2))</f>
      </c>
      <c r="L40" s="13">
        <f>IF($B40="","",ROUND($B40*L$3/$O$3,2))</f>
      </c>
      <c r="M40" s="13">
        <f>IF($B40="","",ROUND($B40*M$3/$O$3,2))</f>
      </c>
      <c r="N40" s="13">
        <f>IF($B40="","",ROUND($B40-SUM(C40:M40),2))</f>
      </c>
      <c r="O40" s="13">
        <f>IF($B40="","",ROUND(SUM(C40:N40)-B40,2))</f>
      </c>
    </row>
    <row r="41" spans="1:15" x14ac:dyDescent="0.25">
      <c r="A41" s="11"/>
      <c r="B41" s="12"/>
      <c r="C41" s="13">
        <f>IF($B41="","",ROUND($B41*C$3/$O$3,2))</f>
      </c>
      <c r="D41" s="13">
        <f>IF($B41="","",ROUND($B41*D$3/$O$3,2))</f>
      </c>
      <c r="E41" s="13">
        <f>IF($B41="","",ROUND($B41*E$3/$O$3,2))</f>
      </c>
      <c r="F41" s="13">
        <f>IF($B41="","",ROUND($B41*F$3/$O$3,2))</f>
      </c>
      <c r="G41" s="13">
        <f>IF($B41="","",ROUND($B41*G$3/$O$3,2))</f>
      </c>
      <c r="H41" s="13">
        <f>IF($B41="","",ROUND($B41*H$3/$O$3,2))</f>
      </c>
      <c r="I41" s="13">
        <f>IF($B41="","",ROUND($B41*I$3/$O$3,2))</f>
      </c>
      <c r="J41" s="13">
        <f>IF($B41="","",ROUND($B41*J$3/$O$3,2))</f>
      </c>
      <c r="K41" s="13">
        <f>IF($B41="","",ROUND($B41*K$3/$O$3,2))</f>
      </c>
      <c r="L41" s="13">
        <f>IF($B41="","",ROUND($B41*L$3/$O$3,2))</f>
      </c>
      <c r="M41" s="13">
        <f>IF($B41="","",ROUND($B41*M$3/$O$3,2))</f>
      </c>
      <c r="N41" s="13">
        <f>IF($B41="","",ROUND($B41-SUM(C41:M41),2))</f>
      </c>
      <c r="O41" s="13">
        <f>IF($B41="","",ROUND(SUM(C41:N41)-B41,2))</f>
      </c>
    </row>
    <row r="42" spans="1:15" x14ac:dyDescent="0.25">
      <c r="A42" s="11"/>
      <c r="B42" s="12"/>
      <c r="C42" s="13">
        <f>IF($B42="","",ROUND($B42*C$3/$O$3,2))</f>
      </c>
      <c r="D42" s="13">
        <f>IF($B42="","",ROUND($B42*D$3/$O$3,2))</f>
      </c>
      <c r="E42" s="13">
        <f>IF($B42="","",ROUND($B42*E$3/$O$3,2))</f>
      </c>
      <c r="F42" s="13">
        <f>IF($B42="","",ROUND($B42*F$3/$O$3,2))</f>
      </c>
      <c r="G42" s="13">
        <f>IF($B42="","",ROUND($B42*G$3/$O$3,2))</f>
      </c>
      <c r="H42" s="13">
        <f>IF($B42="","",ROUND($B42*H$3/$O$3,2))</f>
      </c>
      <c r="I42" s="13">
        <f>IF($B42="","",ROUND($B42*I$3/$O$3,2))</f>
      </c>
      <c r="J42" s="13">
        <f>IF($B42="","",ROUND($B42*J$3/$O$3,2))</f>
      </c>
      <c r="K42" s="13">
        <f>IF($B42="","",ROUND($B42*K$3/$O$3,2))</f>
      </c>
      <c r="L42" s="13">
        <f>IF($B42="","",ROUND($B42*L$3/$O$3,2))</f>
      </c>
      <c r="M42" s="13">
        <f>IF($B42="","",ROUND($B42*M$3/$O$3,2))</f>
      </c>
      <c r="N42" s="13">
        <f>IF($B42="","",ROUND($B42-SUM(C42:M42),2))</f>
      </c>
      <c r="O42" s="13">
        <f>IF($B42="","",ROUND(SUM(C42:N42)-B42,2))</f>
      </c>
    </row>
    <row r="43" spans="1:15" x14ac:dyDescent="0.25">
      <c r="A43" s="11"/>
      <c r="B43" s="12"/>
      <c r="C43" s="13">
        <f>IF($B43="","",ROUND($B43*C$3/$O$3,2))</f>
      </c>
      <c r="D43" s="13">
        <f>IF($B43="","",ROUND($B43*D$3/$O$3,2))</f>
      </c>
      <c r="E43" s="13">
        <f>IF($B43="","",ROUND($B43*E$3/$O$3,2))</f>
      </c>
      <c r="F43" s="13">
        <f>IF($B43="","",ROUND($B43*F$3/$O$3,2))</f>
      </c>
      <c r="G43" s="13">
        <f>IF($B43="","",ROUND($B43*G$3/$O$3,2))</f>
      </c>
      <c r="H43" s="13">
        <f>IF($B43="","",ROUND($B43*H$3/$O$3,2))</f>
      </c>
      <c r="I43" s="13">
        <f>IF($B43="","",ROUND($B43*I$3/$O$3,2))</f>
      </c>
      <c r="J43" s="13">
        <f>IF($B43="","",ROUND($B43*J$3/$O$3,2))</f>
      </c>
      <c r="K43" s="13">
        <f>IF($B43="","",ROUND($B43*K$3/$O$3,2))</f>
      </c>
      <c r="L43" s="13">
        <f>IF($B43="","",ROUND($B43*L$3/$O$3,2))</f>
      </c>
      <c r="M43" s="13">
        <f>IF($B43="","",ROUND($B43*M$3/$O$3,2))</f>
      </c>
      <c r="N43" s="13">
        <f>IF($B43="","",ROUND($B43-SUM(C43:M43),2))</f>
      </c>
      <c r="O43" s="13">
        <f>IF($B43="","",ROUND(SUM(C43:N43)-B43,2))</f>
      </c>
    </row>
    <row r="44" spans="1:15" x14ac:dyDescent="0.25">
      <c r="A44" s="11"/>
      <c r="B44" s="12"/>
      <c r="C44" s="13">
        <f>IF($B44="","",ROUND($B44*C$3/$O$3,2))</f>
      </c>
      <c r="D44" s="13">
        <f>IF($B44="","",ROUND($B44*D$3/$O$3,2))</f>
      </c>
      <c r="E44" s="13">
        <f>IF($B44="","",ROUND($B44*E$3/$O$3,2))</f>
      </c>
      <c r="F44" s="13">
        <f>IF($B44="","",ROUND($B44*F$3/$O$3,2))</f>
      </c>
      <c r="G44" s="13">
        <f>IF($B44="","",ROUND($B44*G$3/$O$3,2))</f>
      </c>
      <c r="H44" s="13">
        <f>IF($B44="","",ROUND($B44*H$3/$O$3,2))</f>
      </c>
      <c r="I44" s="13">
        <f>IF($B44="","",ROUND($B44*I$3/$O$3,2))</f>
      </c>
      <c r="J44" s="13">
        <f>IF($B44="","",ROUND($B44*J$3/$O$3,2))</f>
      </c>
      <c r="K44" s="13">
        <f>IF($B44="","",ROUND($B44*K$3/$O$3,2))</f>
      </c>
      <c r="L44" s="13">
        <f>IF($B44="","",ROUND($B44*L$3/$O$3,2))</f>
      </c>
      <c r="M44" s="13">
        <f>IF($B44="","",ROUND($B44*M$3/$O$3,2))</f>
      </c>
      <c r="N44" s="13">
        <f>IF($B44="","",ROUND($B44-SUM(C44:M44),2))</f>
      </c>
      <c r="O44" s="13">
        <f>IF($B44="","",ROUND(SUM(C44:N44)-B44,2))</f>
      </c>
    </row>
    <row r="45" spans="1:15" x14ac:dyDescent="0.25">
      <c r="A45" s="11"/>
      <c r="B45" s="12"/>
      <c r="C45" s="13">
        <f>IF($B45="","",ROUND($B45*C$3/$O$3,2))</f>
      </c>
      <c r="D45" s="13">
        <f>IF($B45="","",ROUND($B45*D$3/$O$3,2))</f>
      </c>
      <c r="E45" s="13">
        <f>IF($B45="","",ROUND($B45*E$3/$O$3,2))</f>
      </c>
      <c r="F45" s="13">
        <f>IF($B45="","",ROUND($B45*F$3/$O$3,2))</f>
      </c>
      <c r="G45" s="13">
        <f>IF($B45="","",ROUND($B45*G$3/$O$3,2))</f>
      </c>
      <c r="H45" s="13">
        <f>IF($B45="","",ROUND($B45*H$3/$O$3,2))</f>
      </c>
      <c r="I45" s="13">
        <f>IF($B45="","",ROUND($B45*I$3/$O$3,2))</f>
      </c>
      <c r="J45" s="13">
        <f>IF($B45="","",ROUND($B45*J$3/$O$3,2))</f>
      </c>
      <c r="K45" s="13">
        <f>IF($B45="","",ROUND($B45*K$3/$O$3,2))</f>
      </c>
      <c r="L45" s="13">
        <f>IF($B45="","",ROUND($B45*L$3/$O$3,2))</f>
      </c>
      <c r="M45" s="13">
        <f>IF($B45="","",ROUND($B45*M$3/$O$3,2))</f>
      </c>
      <c r="N45" s="13">
        <f>IF($B45="","",ROUND($B45-SUM(C45:M45),2))</f>
      </c>
      <c r="O45" s="13">
        <f>IF($B45="","",ROUND(SUM(C45:N45)-B45,2))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Reportpost</dc:creator>
  <dc:title/>
  <dc:subject/>
  <dc:description/>
  <cp:keywords/>
  <cp:category/>
  <cp:lastModifiedBy>Unknown</cp:lastModifiedBy>
  <dcterms:created xsi:type="dcterms:W3CDTF">2026-10-18T00:00:00Z</dcterms:created>
  <dcterms:modified xsi:type="dcterms:W3CDTF">2026-10-18T11:50:01Z</dcterms:modified>
</cp:coreProperties>
</file>